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 codeName="ЭтаКнига"/>
  <xr:revisionPtr revIDLastSave="0" documentId="13_ncr:1_{000E71A2-389D-4968-A0C2-FD5B1F15C4DF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Баланс" sheetId="2" r:id="rId1"/>
    <sheet name="ОПиУ" sheetId="3" r:id="rId2"/>
    <sheet name="памятка" sheetId="4" r:id="rId3"/>
  </sheets>
  <definedNames>
    <definedName name="_xlnm.Print_Area" localSheetId="1">ОПиУ!$A$1:$P$35</definedName>
  </definedNames>
  <calcPr calcId="181029"/>
</workbook>
</file>

<file path=xl/calcChain.xml><?xml version="1.0" encoding="utf-8"?>
<calcChain xmlns="http://schemas.openxmlformats.org/spreadsheetml/2006/main">
  <c r="G8" i="3" l="1"/>
  <c r="G17" i="3" s="1"/>
  <c r="G21" i="3" s="1"/>
  <c r="O9" i="3"/>
  <c r="O7" i="3"/>
  <c r="L8" i="3"/>
  <c r="M8" i="3"/>
  <c r="N8" i="3"/>
  <c r="N17" i="3" s="1"/>
  <c r="M17" i="3"/>
  <c r="M21" i="3" s="1"/>
  <c r="H25" i="2"/>
  <c r="G25" i="2"/>
  <c r="D8" i="3"/>
  <c r="D17" i="3" s="1"/>
  <c r="D21" i="3" s="1"/>
  <c r="E8" i="3"/>
  <c r="E17" i="3" s="1"/>
  <c r="E21" i="3" s="1"/>
  <c r="F8" i="3"/>
  <c r="F17" i="3" s="1"/>
  <c r="F21" i="3" s="1"/>
  <c r="H8" i="3"/>
  <c r="H17" i="3" s="1"/>
  <c r="H21" i="3" s="1"/>
  <c r="I8" i="3"/>
  <c r="I17" i="3" s="1"/>
  <c r="I21" i="3" s="1"/>
  <c r="J8" i="3"/>
  <c r="J17" i="3" s="1"/>
  <c r="J21" i="3" s="1"/>
  <c r="K8" i="3"/>
  <c r="K17" i="3" s="1"/>
  <c r="K21" i="3" s="1"/>
  <c r="L17" i="3"/>
  <c r="L21" i="3" s="1"/>
  <c r="C8" i="3"/>
  <c r="C17" i="3" s="1"/>
  <c r="C21" i="3" s="1"/>
  <c r="G21" i="2"/>
  <c r="H21" i="2"/>
  <c r="H16" i="2"/>
  <c r="G16" i="2"/>
  <c r="H11" i="2"/>
  <c r="G11" i="2"/>
  <c r="D29" i="2"/>
  <c r="C29" i="2"/>
  <c r="D21" i="2"/>
  <c r="C21" i="2"/>
  <c r="D16" i="2"/>
  <c r="C16" i="2"/>
  <c r="O8" i="3" l="1"/>
  <c r="O17" i="3"/>
  <c r="N21" i="3"/>
  <c r="N25" i="3" s="1"/>
  <c r="O24" i="3"/>
  <c r="O23" i="3"/>
  <c r="O22" i="3"/>
  <c r="O20" i="3"/>
  <c r="O19" i="3"/>
  <c r="O18" i="3"/>
  <c r="O16" i="3"/>
  <c r="O15" i="3"/>
  <c r="O14" i="3"/>
  <c r="O13" i="3"/>
  <c r="O12" i="3"/>
  <c r="O11" i="3"/>
  <c r="O10" i="3"/>
  <c r="M25" i="3"/>
  <c r="L25" i="3"/>
  <c r="K25" i="3"/>
  <c r="J25" i="3"/>
  <c r="I25" i="3"/>
  <c r="H25" i="3"/>
  <c r="G25" i="3"/>
  <c r="F25" i="3"/>
  <c r="E25" i="3"/>
  <c r="D25" i="3"/>
  <c r="H22" i="2"/>
  <c r="H26" i="2" s="1"/>
  <c r="G22" i="2"/>
  <c r="G26" i="2" s="1"/>
  <c r="D11" i="2"/>
  <c r="C11" i="2"/>
  <c r="H5" i="2"/>
  <c r="G5" i="2"/>
  <c r="D22" i="2" l="1"/>
  <c r="C22" i="2"/>
  <c r="D31" i="2" l="1"/>
  <c r="H27" i="2" s="1"/>
  <c r="C31" i="2"/>
  <c r="G27" i="2" s="1"/>
  <c r="G31" i="2" s="1"/>
  <c r="C25" i="3"/>
  <c r="O21" i="3"/>
  <c r="O25" i="3" l="1"/>
  <c r="N28" i="3"/>
  <c r="H31" i="2"/>
  <c r="I2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1" authorId="0" shapeId="0" xr:uid="{00000000-0006-0000-0000-000001000000}">
      <text>
        <r>
          <rPr>
            <sz val="11"/>
            <color indexed="81"/>
            <rFont val="Arial"/>
            <family val="2"/>
            <charset val="204"/>
          </rPr>
          <t>Должен заполняться на 2 отчетные даты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1" authorId="0" shapeId="0" xr:uid="{00000000-0006-0000-0100-000001000000}">
      <text>
        <r>
          <rPr>
            <sz val="11"/>
            <color indexed="81"/>
            <rFont val="Arial"/>
            <family val="2"/>
            <charset val="204"/>
          </rPr>
          <t>Заполняется за период не менее чем 9 месяцев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5" authorId="0" shapeId="0" xr:uid="{00000000-0006-0000-0100-000002000000}">
      <text>
        <r>
          <rPr>
            <sz val="11"/>
            <color indexed="81"/>
            <rFont val="Arial"/>
            <family val="2"/>
            <charset val="204"/>
          </rPr>
          <t xml:space="preserve">обязательно к заполнению по повторным клиентам
</t>
        </r>
      </text>
    </comment>
  </commentList>
</comments>
</file>

<file path=xl/sharedStrings.xml><?xml version="1.0" encoding="utf-8"?>
<sst xmlns="http://schemas.openxmlformats.org/spreadsheetml/2006/main" count="141" uniqueCount="124">
  <si>
    <t>/_________________________/</t>
  </si>
  <si>
    <t>______________________________</t>
  </si>
  <si>
    <t>Главный бухгалтер</t>
  </si>
  <si>
    <t>МП</t>
  </si>
  <si>
    <t>Руководитель</t>
  </si>
  <si>
    <t>ВСЕГО (45+46)</t>
  </si>
  <si>
    <t>ВСЕГО (16+23+24)</t>
  </si>
  <si>
    <t>Нематериальные активы</t>
  </si>
  <si>
    <t>Всего основных средств (17+18+19+20+21+22+23)</t>
  </si>
  <si>
    <t>Недвижимость</t>
  </si>
  <si>
    <t>Собственный капитал (25-45)</t>
  </si>
  <si>
    <t>Автотранспорт</t>
  </si>
  <si>
    <t>Всего задолженности (41+44)</t>
  </si>
  <si>
    <t>Офисное оборудование</t>
  </si>
  <si>
    <t>Всего долгоср. задолженность (42+43)</t>
  </si>
  <si>
    <t>Холодильное оборудование</t>
  </si>
  <si>
    <t>Прочее (лизинг, займы)</t>
  </si>
  <si>
    <t>Торговое оборудование</t>
  </si>
  <si>
    <t>Долгосрочные кредиты</t>
  </si>
  <si>
    <t>Производственное оборудование</t>
  </si>
  <si>
    <t>Всего текущей задолженности (30+35+40)</t>
  </si>
  <si>
    <t>Всего текущих активов (5+10+15)</t>
  </si>
  <si>
    <t>Всего (36+37+38+39)</t>
  </si>
  <si>
    <t>Всего ТМЗ (11+12+13+14)</t>
  </si>
  <si>
    <t>Товар</t>
  </si>
  <si>
    <t>Прочее</t>
  </si>
  <si>
    <t>Готовая продукция</t>
  </si>
  <si>
    <t>Краткосрочные займы</t>
  </si>
  <si>
    <t>Сырье, материалы, п/фабрикаты</t>
  </si>
  <si>
    <t>Краткосрочные кредиты</t>
  </si>
  <si>
    <t>МБП</t>
  </si>
  <si>
    <t>Всего кредиторской задолженности (31+32+33+34)</t>
  </si>
  <si>
    <t>Всего дебиторской задолженности (6+7+8+9)</t>
  </si>
  <si>
    <t>Долгосрочная дебиторская задолженность (в т.ч. долгосрочн. фин.вложения)</t>
  </si>
  <si>
    <t>Товарный кредит</t>
  </si>
  <si>
    <t>Бюджет (переплаты в бюджет, НДС к возмещению)</t>
  </si>
  <si>
    <t>Предоплата покупателей, заказчиков</t>
  </si>
  <si>
    <t>Предоплата поставщикам</t>
  </si>
  <si>
    <t>Всего (26+27+28+29)</t>
  </si>
  <si>
    <t>Всего ликвидных средств (1+2+3+4)</t>
  </si>
  <si>
    <t>Сбережения (вклады, депозиты)</t>
  </si>
  <si>
    <t>Финансовые вложения (краткосрочные ценные бумаги, вложения в ПИФы)</t>
  </si>
  <si>
    <t>Расчеты по з/плате</t>
  </si>
  <si>
    <t>Банковский счет (расчетный, текущий счет)</t>
  </si>
  <si>
    <t>Расчеты с бюджетом</t>
  </si>
  <si>
    <t>Касса</t>
  </si>
  <si>
    <t>тыс. руб.</t>
  </si>
  <si>
    <t>Номер статьи</t>
  </si>
  <si>
    <t>ПАССИВ</t>
  </si>
  <si>
    <t>АКТИВ</t>
  </si>
  <si>
    <t>наименование заемщика</t>
  </si>
  <si>
    <t>Управленческий Бухгалтерский баланс</t>
  </si>
  <si>
    <t>Чистая прибыль</t>
  </si>
  <si>
    <t>Налоги и отчисления во внебюджетные фонды</t>
  </si>
  <si>
    <t>Прочие расходы</t>
  </si>
  <si>
    <t>Результат деятельности</t>
  </si>
  <si>
    <t>Общехозяйственные расходы</t>
  </si>
  <si>
    <t>Валовая прибыль</t>
  </si>
  <si>
    <t>Охрана</t>
  </si>
  <si>
    <t>Связь</t>
  </si>
  <si>
    <t>Реклама и маркетинг</t>
  </si>
  <si>
    <t>Транспортные расходы</t>
  </si>
  <si>
    <t>Зарплата персонала</t>
  </si>
  <si>
    <t>Коммунальные платежи</t>
  </si>
  <si>
    <t>Аренда</t>
  </si>
  <si>
    <t>Производственные расходы, расходы на покупку товаров/сырья, материалов</t>
  </si>
  <si>
    <t>Общие расходы, в т.ч.</t>
  </si>
  <si>
    <t>Выручка от реализации</t>
  </si>
  <si>
    <t>Ср.мес. значение</t>
  </si>
  <si>
    <t>Показатель</t>
  </si>
  <si>
    <t>Управленческий Отчет о Прибылях и Убытках</t>
  </si>
  <si>
    <t>Ср.мес. значение по предыдущему анализу</t>
  </si>
  <si>
    <r>
      <t xml:space="preserve">Счета к </t>
    </r>
    <r>
      <rPr>
        <b/>
        <sz val="8"/>
        <color theme="1"/>
        <rFont val="Arial"/>
        <family val="2"/>
        <charset val="204"/>
      </rPr>
      <t>получению</t>
    </r>
  </si>
  <si>
    <r>
      <t xml:space="preserve">Счета к </t>
    </r>
    <r>
      <rPr>
        <b/>
        <sz val="8"/>
        <color theme="1"/>
        <rFont val="Arial"/>
        <family val="2"/>
        <charset val="204"/>
      </rPr>
      <t>оплате</t>
    </r>
  </si>
  <si>
    <t>дата 1</t>
  </si>
  <si>
    <t>дата 2</t>
  </si>
  <si>
    <t>мес.1</t>
  </si>
  <si>
    <t>мес.2</t>
  </si>
  <si>
    <t>мес.3</t>
  </si>
  <si>
    <t>мес.4</t>
  </si>
  <si>
    <t>мес.5</t>
  </si>
  <si>
    <t>мес.6</t>
  </si>
  <si>
    <t>мес.7</t>
  </si>
  <si>
    <t>мес.8</t>
  </si>
  <si>
    <t>мес.9</t>
  </si>
  <si>
    <t>мес.10</t>
  </si>
  <si>
    <t>мес.11</t>
  </si>
  <si>
    <t>мес.12</t>
  </si>
  <si>
    <t>Возврат микрозайма Фонда (с учетом %)</t>
  </si>
  <si>
    <t>*заполняется ИП в размере платежа по кредитам, включая основной долг по всем кредитам, использованным в рамках предпринимательской деятельности (в т.ч. потребительским)</t>
  </si>
  <si>
    <t>**заполняется  ИП при отсутствии иных подтвержденных источников дохода помимо заявленной предпринимательской деятельности; заполняются в размере платежей по кредитам, включая основной долг, потраченным на личные цели (не связанным с предпринимательской деятельностью)</t>
  </si>
  <si>
    <r>
      <t xml:space="preserve">Расходы на обслуживание ссудной задолженности </t>
    </r>
    <r>
      <rPr>
        <sz val="10"/>
        <color indexed="8"/>
        <rFont val="Arial"/>
        <family val="2"/>
        <charset val="204"/>
      </rPr>
      <t>(кредиты, лизинг, займы), связанной с предпринимательской деятельностью*</t>
    </r>
  </si>
  <si>
    <t>Прочие доходы</t>
  </si>
  <si>
    <t>Расходы на обслуживание ссудной задолженности, не связанной с предпринимательской деятельностью (потребительские кредиты) на личные цели **</t>
  </si>
  <si>
    <t>Примечание к упрощенной форме БАЛАНСА</t>
  </si>
  <si>
    <t xml:space="preserve">АКТИВ </t>
  </si>
  <si>
    <t>Всего ликвидных средств:</t>
  </si>
  <si>
    <t>размер средств в кассе на дату составления подтверждается оборотно-сальдовой ведомостью по соответствующему счету или чеком из кассы на дату составления баланса;</t>
  </si>
  <si>
    <t>средства на расчетном счете, а также сбережения подтверждаются выпиской с банковского счета на дату управленческого баланса;</t>
  </si>
  <si>
    <t>финансовые вложения (в ценные бумаги, участие в капитале других предприятий, займы предоставленные и пр. инвестиции)</t>
  </si>
  <si>
    <r>
      <t>Дебиторская задолженность: -</t>
    </r>
    <r>
      <rPr>
        <sz val="11"/>
        <color theme="1"/>
        <rFont val="Times New Roman"/>
        <family val="1"/>
        <charset val="204"/>
      </rPr>
      <t xml:space="preserve"> в графе отражается сумма краткосрочной (до 12 месяцев) и долгосрочной дебиторской задолженности (свыше 12 месяцев); счета к получению и пр.</t>
    </r>
  </si>
  <si>
    <r>
      <t>Всего ТМЗ</t>
    </r>
    <r>
      <rPr>
        <sz val="11"/>
        <color theme="1"/>
        <rFont val="Times New Roman"/>
        <family val="1"/>
        <charset val="204"/>
      </rPr>
      <t xml:space="preserve"> (</t>
    </r>
    <r>
      <rPr>
        <u/>
        <sz val="11"/>
        <color theme="1"/>
        <rFont val="Times New Roman"/>
        <family val="1"/>
        <charset val="204"/>
      </rPr>
      <t>Запасы, сырье и пр)  –</t>
    </r>
    <r>
      <rPr>
        <sz val="11"/>
        <color theme="1"/>
        <rFont val="Times New Roman"/>
        <family val="1"/>
        <charset val="204"/>
      </rPr>
      <t xml:space="preserve"> отражаются товары, готовая продукция, сырье и прочие оборотные активы (затраты по сертификации, лицензированию, страхованию, товары отгруженные, затраты в незавершенном производстве) </t>
    </r>
    <r>
      <rPr>
        <u/>
        <sz val="11"/>
        <color theme="1"/>
        <rFont val="Times New Roman"/>
        <family val="1"/>
        <charset val="204"/>
      </rPr>
      <t xml:space="preserve">по закупочным ценам, при этом </t>
    </r>
    <r>
      <rPr>
        <sz val="11"/>
        <color theme="1"/>
        <rFont val="Times New Roman"/>
        <family val="1"/>
        <charset val="204"/>
      </rPr>
      <t>из состава ТМЗ исключаются несезонный, залежалый товар, товар, не являющийся основным в ассортименте производимого/реализуемого  товара</t>
    </r>
  </si>
  <si>
    <r>
      <t xml:space="preserve">Всего основных средств – </t>
    </r>
    <r>
      <rPr>
        <sz val="11"/>
        <color theme="1"/>
        <rFont val="Times New Roman"/>
        <family val="1"/>
        <charset val="204"/>
      </rPr>
      <t>в соответствующих графах отражается стоимость находящихся в собственности заемщика и используемых в его производственной деятельности основных средств, в том числе приобретенные предпринимателем в качестве физического лица, при этом:</t>
    </r>
  </si>
  <si>
    <r>
      <t xml:space="preserve">·         недвижимость оценивается исходя из рыночной цены квадратного метра на аналогичные объекты недвижимости в регионе на дату рассмотрения заявки, </t>
    </r>
    <r>
      <rPr>
        <u/>
        <sz val="11"/>
        <color theme="1"/>
        <rFont val="Times New Roman"/>
        <family val="1"/>
        <charset val="204"/>
      </rPr>
      <t>жилая недвижимость в балансе не учитывается</t>
    </r>
    <r>
      <rPr>
        <sz val="11"/>
        <color theme="1"/>
        <rFont val="Times New Roman"/>
        <family val="1"/>
        <charset val="204"/>
      </rPr>
      <t>;</t>
    </r>
  </si>
  <si>
    <t>·         транспортные средства оцениваются исходя из их рыночной цены на аналогичные объекты движимого имущества в регионе на дату рассмотрения заявки и включаются в баланс в том случае, если применяются в предпринимательской деятельности;</t>
  </si>
  <si>
    <t>·         оборудование оценивается исходя из текущей рыночной стоимости и должно быть приобретено на имя заявителя по анкете</t>
  </si>
  <si>
    <t>ПАССИВ (источники средств в бизнесе – заемные или собственные)</t>
  </si>
  <si>
    <t>Заемные средства</t>
  </si>
  <si>
    <t>Краткосрочные обязательства:</t>
  </si>
  <si>
    <t>Обязательства перед бюджетом, сотрудниками (в т.ч. начисленная, но не выплаченная зарплата), перед контрагентами, в т.ч. товарный кредит (кредиторская задолженность)</t>
  </si>
  <si>
    <t>Обязательства по краткосрочным кредитам и займам (основной долг)</t>
  </si>
  <si>
    <r>
      <t>Долгосрочные обязательства</t>
    </r>
    <r>
      <rPr>
        <b/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– фактическая задолженность по долгосрочным займам, кредитам, прочим долгосрочным обязательствам (кредиторская задолженность, отложенные налоговые обязательства и т.д.), лизинг (сроком больше 12 месяцев), подтвержденная банковскими выписками, договорами (основной долг)</t>
    </r>
  </si>
  <si>
    <r>
      <t>Собственный капитал</t>
    </r>
    <r>
      <rPr>
        <u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– капитал (уставный капитал+ нераспределенная прибыль прошлых лет), нераспределенной прибылью отчетного года (стр.25 из отчета о прибылях и убытках), добавочным капиталом (целевое финансирование, переоценка основных средств, паевой фонд и т.д.) – показывают собственные средства заемщика в бизнесе.  </t>
    </r>
  </si>
  <si>
    <t>Примечание к упрощенной форме ОПиУ</t>
  </si>
  <si>
    <r>
      <t xml:space="preserve">Выручка </t>
    </r>
    <r>
      <rPr>
        <sz val="11"/>
        <color theme="1"/>
        <rFont val="Times New Roman"/>
        <family val="1"/>
        <charset val="204"/>
      </rPr>
      <t>формируется раздельно по видам деятельности (</t>
    </r>
    <r>
      <rPr>
        <u/>
        <sz val="11"/>
        <color theme="1"/>
        <rFont val="Times New Roman"/>
        <family val="1"/>
        <charset val="204"/>
      </rPr>
      <t>добавляются строки, указывается вид деятельности</t>
    </r>
    <r>
      <rPr>
        <sz val="11"/>
        <color theme="1"/>
        <rFont val="Times New Roman"/>
        <family val="1"/>
        <charset val="204"/>
      </rPr>
      <t>), указывается итоговая выручка, подтверждается налоговыми декларациями, выписками с расчетного счета, выписками с ОФД по онлайнкассе, оборотно-сальдовыми ведомостями, КУДиР.</t>
    </r>
  </si>
  <si>
    <r>
      <t>Производственные расходы</t>
    </r>
    <r>
      <rPr>
        <sz val="11"/>
        <color theme="1"/>
        <rFont val="Times New Roman"/>
        <family val="1"/>
        <charset val="204"/>
      </rPr>
      <t xml:space="preserve"> – переменные расходы на закуп проданного товара, себестоимость производимого товара, услуги и т.п., для грузоперевозок - расходы на ГСМ и т.п.</t>
    </r>
  </si>
  <si>
    <r>
      <t>Операционные расходы</t>
    </r>
    <r>
      <rPr>
        <sz val="11"/>
        <color theme="1"/>
        <rFont val="Times New Roman"/>
        <family val="1"/>
        <charset val="204"/>
      </rPr>
      <t xml:space="preserve"> – фактические затраты на аренду, зарплату и т.п.</t>
    </r>
  </si>
  <si>
    <r>
      <t>Валовая прибыль</t>
    </r>
    <r>
      <rPr>
        <sz val="11"/>
        <color theme="1"/>
        <rFont val="Times New Roman"/>
        <family val="1"/>
        <charset val="204"/>
      </rPr>
      <t xml:space="preserve"> – разница между выручкой и общими расходами.</t>
    </r>
  </si>
  <si>
    <r>
      <t>Расходы на обслуживание задолженности</t>
    </r>
    <r>
      <rPr>
        <sz val="11"/>
        <color theme="1"/>
        <rFont val="Times New Roman"/>
        <family val="1"/>
        <charset val="204"/>
      </rPr>
      <t xml:space="preserve"> по текущим кредитным обязательствам исходя из ежемесячных затрат на эти цели.</t>
    </r>
  </si>
  <si>
    <r>
      <t>Результат от основной деятельности</t>
    </r>
    <r>
      <rPr>
        <sz val="11"/>
        <color theme="1"/>
        <rFont val="Times New Roman"/>
        <family val="1"/>
        <charset val="204"/>
      </rPr>
      <t xml:space="preserve"> – разница между валовой прибылью и расходами по оплате обязательств</t>
    </r>
  </si>
  <si>
    <r>
      <t>Прочие доходы</t>
    </r>
    <r>
      <rPr>
        <sz val="11"/>
        <color theme="1"/>
        <rFont val="Times New Roman"/>
        <family val="1"/>
        <charset val="204"/>
      </rPr>
      <t xml:space="preserve"> – разовые доходы от реализации основных средств, доход от неосновной деятельности</t>
    </r>
  </si>
  <si>
    <r>
      <t>Прочие расходы</t>
    </r>
    <r>
      <rPr>
        <sz val="11"/>
        <color theme="1"/>
        <rFont val="Times New Roman"/>
        <family val="1"/>
        <charset val="204"/>
      </rPr>
      <t xml:space="preserve"> – разовые расходы, в т.ч. на ремонт основных средств, страхование активов и т.п.</t>
    </r>
  </si>
  <si>
    <r>
      <t>Налоги</t>
    </r>
    <r>
      <rPr>
        <sz val="11"/>
        <color theme="1"/>
        <rFont val="Times New Roman"/>
        <family val="1"/>
        <charset val="204"/>
      </rPr>
      <t xml:space="preserve"> – основные налоги и отчисления в страховые фонды</t>
    </r>
  </si>
  <si>
    <r>
      <t>Чистая прибыль</t>
    </r>
    <r>
      <rPr>
        <sz val="11"/>
        <color theme="1"/>
        <rFont val="Times New Roman"/>
        <family val="1"/>
        <charset val="204"/>
      </rPr>
      <t xml:space="preserve"> – совокупно должна отражать общий прирост средств собственного капитала в том случае, если вся она вкладывается в бизнес.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</si>
</sst>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sz val="10"/>
      <name val="Arial"/>
      <family val="2"/>
      <charset val="204"/>
    </font>
    <font>
      <i/>
      <sz val="9"/>
      <color theme="1"/>
      <name val="Arial"/>
      <family val="2"/>
      <charset val="204"/>
    </font>
    <font>
      <sz val="11"/>
      <color indexed="8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8"/>
      <color theme="1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i/>
      <u/>
      <sz val="14"/>
      <color rgb="FF000000"/>
      <name val="Times New Roman"/>
      <family val="1"/>
      <charset val="204"/>
    </font>
    <font>
      <b/>
      <i/>
      <u/>
      <sz val="11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99">
    <xf numFmtId="0" fontId="0" fillId="0" borderId="0" xfId="0"/>
    <xf numFmtId="0" fontId="5" fillId="0" borderId="0" xfId="1" applyFont="1"/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0" xfId="1" applyFont="1"/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1" fillId="0" borderId="0" xfId="1" applyFont="1"/>
    <xf numFmtId="0" fontId="10" fillId="3" borderId="2" xfId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14" fontId="10" fillId="3" borderId="3" xfId="1" applyNumberFormat="1" applyFont="1" applyFill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1" fontId="15" fillId="2" borderId="2" xfId="1" applyNumberFormat="1" applyFont="1" applyFill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5" borderId="2" xfId="1" applyFont="1" applyFill="1" applyBorder="1" applyAlignment="1">
      <alignment horizontal="center" vertical="center" wrapText="1"/>
    </xf>
    <xf numFmtId="0" fontId="14" fillId="4" borderId="2" xfId="1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5" borderId="2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6" borderId="2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/>
    </xf>
    <xf numFmtId="0" fontId="21" fillId="0" borderId="2" xfId="0" applyFont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10" fillId="7" borderId="1" xfId="1" applyFont="1" applyFill="1" applyBorder="1" applyAlignment="1">
      <alignment horizontal="center" vertical="center" wrapText="1"/>
    </xf>
    <xf numFmtId="0" fontId="22" fillId="7" borderId="2" xfId="1" applyFont="1" applyFill="1" applyBorder="1" applyAlignment="1">
      <alignment horizontal="center" vertical="center" wrapText="1"/>
    </xf>
    <xf numFmtId="0" fontId="10" fillId="7" borderId="2" xfId="1" applyFont="1" applyFill="1" applyBorder="1" applyAlignment="1">
      <alignment horizontal="center" vertical="center" wrapText="1"/>
    </xf>
    <xf numFmtId="0" fontId="14" fillId="7" borderId="2" xfId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0" fontId="10" fillId="8" borderId="1" xfId="1" applyFont="1" applyFill="1" applyBorder="1" applyAlignment="1">
      <alignment horizontal="center" vertical="center" wrapText="1"/>
    </xf>
    <xf numFmtId="0" fontId="22" fillId="8" borderId="2" xfId="1" applyFont="1" applyFill="1" applyBorder="1" applyAlignment="1">
      <alignment horizontal="center" vertical="center" wrapText="1"/>
    </xf>
    <xf numFmtId="0" fontId="10" fillId="8" borderId="2" xfId="1" applyFont="1" applyFill="1" applyBorder="1" applyAlignment="1">
      <alignment horizontal="center" vertical="center" wrapText="1"/>
    </xf>
    <xf numFmtId="0" fontId="18" fillId="4" borderId="1" xfId="1" applyFont="1" applyFill="1" applyBorder="1" applyAlignment="1">
      <alignment horizontal="center" vertical="center" wrapText="1"/>
    </xf>
    <xf numFmtId="0" fontId="18" fillId="4" borderId="2" xfId="1" applyFont="1" applyFill="1" applyBorder="1" applyAlignment="1">
      <alignment horizontal="center" vertical="center" wrapText="1"/>
    </xf>
    <xf numFmtId="0" fontId="20" fillId="9" borderId="2" xfId="0" applyFont="1" applyFill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3" fillId="0" borderId="4" xfId="1" applyFont="1" applyBorder="1" applyAlignment="1">
      <alignment horizontal="center" vertical="center" wrapText="1"/>
    </xf>
    <xf numFmtId="0" fontId="24" fillId="0" borderId="4" xfId="1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16" fillId="2" borderId="6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1" fontId="15" fillId="2" borderId="6" xfId="1" applyNumberFormat="1" applyFont="1" applyFill="1" applyBorder="1" applyAlignment="1">
      <alignment horizontal="center" vertical="center" wrapText="1"/>
    </xf>
    <xf numFmtId="0" fontId="6" fillId="0" borderId="8" xfId="1" applyFont="1" applyBorder="1"/>
    <xf numFmtId="0" fontId="6" fillId="0" borderId="9" xfId="1" applyFont="1" applyBorder="1"/>
    <xf numFmtId="0" fontId="21" fillId="0" borderId="0" xfId="0" applyFont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justify" vertical="center"/>
    </xf>
    <xf numFmtId="0" fontId="31" fillId="0" borderId="0" xfId="0" applyFont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30" fillId="0" borderId="0" xfId="0" applyFont="1" applyAlignment="1">
      <alignment horizontal="justify" vertical="center" wrapText="1"/>
    </xf>
    <xf numFmtId="0" fontId="32" fillId="0" borderId="0" xfId="0" applyFont="1" applyAlignment="1">
      <alignment horizontal="justify" vertical="center" wrapText="1"/>
    </xf>
    <xf numFmtId="0" fontId="33" fillId="0" borderId="0" xfId="0" applyFont="1" applyAlignment="1">
      <alignment horizontal="justify" vertical="center" wrapText="1"/>
    </xf>
    <xf numFmtId="0" fontId="35" fillId="0" borderId="0" xfId="0" applyFont="1" applyAlignment="1">
      <alignment horizontal="justify" vertical="center"/>
    </xf>
    <xf numFmtId="0" fontId="36" fillId="0" borderId="0" xfId="0" applyFont="1" applyAlignment="1">
      <alignment horizontal="justify" vertical="center"/>
    </xf>
    <xf numFmtId="0" fontId="21" fillId="0" borderId="0" xfId="0" applyFont="1"/>
    <xf numFmtId="0" fontId="12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9" fillId="7" borderId="4" xfId="1" applyFont="1" applyFill="1" applyBorder="1" applyAlignment="1">
      <alignment horizontal="center" vertical="center" wrapText="1"/>
    </xf>
    <xf numFmtId="0" fontId="9" fillId="7" borderId="5" xfId="1" applyFont="1" applyFill="1" applyBorder="1" applyAlignment="1">
      <alignment horizontal="center" vertical="center" wrapText="1"/>
    </xf>
    <xf numFmtId="0" fontId="9" fillId="7" borderId="1" xfId="1" applyFont="1" applyFill="1" applyBorder="1" applyAlignment="1">
      <alignment horizontal="center" vertical="center" wrapText="1"/>
    </xf>
    <xf numFmtId="0" fontId="14" fillId="5" borderId="4" xfId="1" applyFont="1" applyFill="1" applyBorder="1" applyAlignment="1">
      <alignment horizontal="center" vertical="center" wrapText="1"/>
    </xf>
    <xf numFmtId="0" fontId="14" fillId="5" borderId="5" xfId="1" applyFont="1" applyFill="1" applyBorder="1" applyAlignment="1">
      <alignment horizontal="center" vertical="center" wrapText="1"/>
    </xf>
    <xf numFmtId="0" fontId="14" fillId="5" borderId="1" xfId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14" fillId="3" borderId="4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2" borderId="4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16" fillId="2" borderId="4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17" fontId="9" fillId="2" borderId="4" xfId="1" applyNumberFormat="1" applyFont="1" applyFill="1" applyBorder="1" applyAlignment="1">
      <alignment horizontal="center" vertical="center" wrapText="1"/>
    </xf>
    <xf numFmtId="17" fontId="9" fillId="2" borderId="1" xfId="1" applyNumberFormat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8" fillId="0" borderId="0" xfId="0" applyFont="1" applyAlignment="1">
      <alignment horizontal="justify" vertical="center"/>
    </xf>
    <xf numFmtId="0" fontId="0" fillId="0" borderId="0" xfId="0"/>
    <xf numFmtId="0" fontId="37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alance">
    <pageSetUpPr fitToPage="1"/>
  </sheetPr>
  <dimension ref="A1:I36"/>
  <sheetViews>
    <sheetView topLeftCell="A13" zoomScaleNormal="100" zoomScaleSheetLayoutView="100" workbookViewId="0">
      <selection activeCell="G5" sqref="G5"/>
    </sheetView>
  </sheetViews>
  <sheetFormatPr defaultColWidth="9.140625" defaultRowHeight="14.25" x14ac:dyDescent="0.2"/>
  <cols>
    <col min="1" max="1" width="28.140625" style="1" customWidth="1"/>
    <col min="2" max="2" width="7.28515625" style="1" customWidth="1"/>
    <col min="3" max="4" width="9.140625" style="1"/>
    <col min="5" max="5" width="23" style="1" customWidth="1"/>
    <col min="6" max="6" width="8.140625" style="1" customWidth="1"/>
    <col min="7" max="16384" width="9.140625" style="1"/>
  </cols>
  <sheetData>
    <row r="1" spans="1:8" ht="20.25" x14ac:dyDescent="0.3">
      <c r="A1" s="69" t="s">
        <v>51</v>
      </c>
      <c r="B1" s="69"/>
      <c r="C1" s="69"/>
      <c r="D1" s="69"/>
      <c r="E1" s="69"/>
      <c r="F1" s="69"/>
      <c r="G1" s="69"/>
      <c r="H1" s="69"/>
    </row>
    <row r="2" spans="1:8" ht="18" x14ac:dyDescent="0.25">
      <c r="A2" s="70"/>
      <c r="B2" s="70"/>
      <c r="C2" s="70"/>
      <c r="D2" s="70"/>
      <c r="E2" s="70"/>
      <c r="F2" s="70"/>
      <c r="G2" s="70"/>
      <c r="H2" s="70"/>
    </row>
    <row r="3" spans="1:8" ht="9.75" customHeight="1" x14ac:dyDescent="0.2">
      <c r="A3" s="71" t="s">
        <v>50</v>
      </c>
      <c r="B3" s="71"/>
      <c r="C3" s="71"/>
      <c r="D3" s="71"/>
      <c r="E3" s="71"/>
      <c r="F3" s="71"/>
      <c r="G3" s="71"/>
      <c r="H3" s="71"/>
    </row>
    <row r="4" spans="1:8" ht="15" thickBot="1" x14ac:dyDescent="0.25"/>
    <row r="5" spans="1:8" s="7" customFormat="1" ht="12" thickBot="1" x14ac:dyDescent="0.25">
      <c r="A5" s="81" t="s">
        <v>49</v>
      </c>
      <c r="B5" s="83" t="s">
        <v>47</v>
      </c>
      <c r="C5" s="10" t="s">
        <v>74</v>
      </c>
      <c r="D5" s="10" t="s">
        <v>75</v>
      </c>
      <c r="E5" s="81" t="s">
        <v>48</v>
      </c>
      <c r="F5" s="83" t="s">
        <v>47</v>
      </c>
      <c r="G5" s="10" t="str">
        <f>C5</f>
        <v>дата 1</v>
      </c>
      <c r="H5" s="10" t="str">
        <f>D5</f>
        <v>дата 2</v>
      </c>
    </row>
    <row r="6" spans="1:8" s="7" customFormat="1" ht="14.25" customHeight="1" thickBot="1" x14ac:dyDescent="0.25">
      <c r="A6" s="82"/>
      <c r="B6" s="84"/>
      <c r="C6" s="8" t="s">
        <v>46</v>
      </c>
      <c r="D6" s="8" t="s">
        <v>46</v>
      </c>
      <c r="E6" s="82"/>
      <c r="F6" s="84"/>
      <c r="G6" s="8" t="s">
        <v>46</v>
      </c>
      <c r="H6" s="8" t="s">
        <v>46</v>
      </c>
    </row>
    <row r="7" spans="1:8" s="7" customFormat="1" ht="18.75" customHeight="1" thickBot="1" x14ac:dyDescent="0.25">
      <c r="A7" s="21" t="s">
        <v>45</v>
      </c>
      <c r="B7" s="15">
        <v>1</v>
      </c>
      <c r="C7" s="23"/>
      <c r="D7" s="23"/>
      <c r="E7" s="9" t="s">
        <v>44</v>
      </c>
      <c r="F7" s="15">
        <v>26</v>
      </c>
      <c r="G7" s="23"/>
      <c r="H7" s="24"/>
    </row>
    <row r="8" spans="1:8" s="7" customFormat="1" ht="30" customHeight="1" thickBot="1" x14ac:dyDescent="0.25">
      <c r="A8" s="21" t="s">
        <v>43</v>
      </c>
      <c r="B8" s="15">
        <v>2</v>
      </c>
      <c r="C8" s="23"/>
      <c r="D8" s="23"/>
      <c r="E8" s="9" t="s">
        <v>42</v>
      </c>
      <c r="F8" s="15">
        <v>27</v>
      </c>
      <c r="G8" s="23"/>
      <c r="H8" s="24"/>
    </row>
    <row r="9" spans="1:8" s="7" customFormat="1" ht="39" customHeight="1" thickBot="1" x14ac:dyDescent="0.25">
      <c r="A9" s="21" t="s">
        <v>41</v>
      </c>
      <c r="B9" s="15">
        <v>3</v>
      </c>
      <c r="C9" s="23"/>
      <c r="D9" s="23"/>
      <c r="E9" s="9"/>
      <c r="F9" s="15">
        <v>28</v>
      </c>
      <c r="G9" s="23">
        <v>0</v>
      </c>
      <c r="H9" s="23">
        <v>0</v>
      </c>
    </row>
    <row r="10" spans="1:8" s="7" customFormat="1" ht="19.5" customHeight="1" thickBot="1" x14ac:dyDescent="0.25">
      <c r="A10" s="21" t="s">
        <v>40</v>
      </c>
      <c r="B10" s="15">
        <v>4</v>
      </c>
      <c r="C10" s="23"/>
      <c r="D10" s="23"/>
      <c r="E10" s="9" t="s">
        <v>25</v>
      </c>
      <c r="F10" s="15">
        <v>29</v>
      </c>
      <c r="G10" s="23">
        <v>0</v>
      </c>
      <c r="H10" s="23">
        <v>0</v>
      </c>
    </row>
    <row r="11" spans="1:8" s="7" customFormat="1" ht="23.25" thickBot="1" x14ac:dyDescent="0.25">
      <c r="A11" s="33" t="s">
        <v>39</v>
      </c>
      <c r="B11" s="34">
        <v>5</v>
      </c>
      <c r="C11" s="32">
        <f>C7+C8+C9+C10</f>
        <v>0</v>
      </c>
      <c r="D11" s="32">
        <f>D7+D8+D9+D10</f>
        <v>0</v>
      </c>
      <c r="E11" s="35" t="s">
        <v>38</v>
      </c>
      <c r="F11" s="34">
        <v>30</v>
      </c>
      <c r="G11" s="37">
        <f>G7+G8+G9+G10</f>
        <v>0</v>
      </c>
      <c r="H11" s="37">
        <f>H7+H8+H9+H10</f>
        <v>0</v>
      </c>
    </row>
    <row r="12" spans="1:8" s="7" customFormat="1" ht="27" customHeight="1" thickBot="1" x14ac:dyDescent="0.25">
      <c r="A12" s="21" t="s">
        <v>72</v>
      </c>
      <c r="B12" s="15">
        <v>6</v>
      </c>
      <c r="C12" s="23"/>
      <c r="D12" s="23"/>
      <c r="E12" s="9" t="s">
        <v>73</v>
      </c>
      <c r="F12" s="15">
        <v>31</v>
      </c>
      <c r="G12" s="23"/>
      <c r="H12" s="23"/>
    </row>
    <row r="13" spans="1:8" s="7" customFormat="1" ht="23.25" thickBot="1" x14ac:dyDescent="0.25">
      <c r="A13" s="21" t="s">
        <v>37</v>
      </c>
      <c r="B13" s="15">
        <v>7</v>
      </c>
      <c r="C13" s="23"/>
      <c r="D13" s="23"/>
      <c r="E13" s="9" t="s">
        <v>36</v>
      </c>
      <c r="F13" s="15">
        <v>32</v>
      </c>
      <c r="G13" s="23"/>
      <c r="H13" s="23"/>
    </row>
    <row r="14" spans="1:8" s="7" customFormat="1" ht="30" customHeight="1" thickBot="1" x14ac:dyDescent="0.25">
      <c r="A14" s="21" t="s">
        <v>35</v>
      </c>
      <c r="B14" s="15">
        <v>8</v>
      </c>
      <c r="C14" s="23"/>
      <c r="D14" s="23"/>
      <c r="E14" s="9" t="s">
        <v>34</v>
      </c>
      <c r="F14" s="15">
        <v>33</v>
      </c>
      <c r="G14" s="23">
        <v>0</v>
      </c>
      <c r="H14" s="23">
        <v>0</v>
      </c>
    </row>
    <row r="15" spans="1:8" s="7" customFormat="1" ht="34.5" thickBot="1" x14ac:dyDescent="0.25">
      <c r="A15" s="21" t="s">
        <v>33</v>
      </c>
      <c r="B15" s="15">
        <v>9</v>
      </c>
      <c r="C15" s="23"/>
      <c r="D15" s="23"/>
      <c r="E15" s="9" t="s">
        <v>25</v>
      </c>
      <c r="F15" s="15">
        <v>34</v>
      </c>
      <c r="G15" s="23">
        <v>0</v>
      </c>
      <c r="H15" s="23">
        <v>0</v>
      </c>
    </row>
    <row r="16" spans="1:8" s="7" customFormat="1" ht="34.5" thickBot="1" x14ac:dyDescent="0.25">
      <c r="A16" s="38" t="s">
        <v>32</v>
      </c>
      <c r="B16" s="39">
        <v>10</v>
      </c>
      <c r="C16" s="43">
        <f>C12+C13+C14+C15</f>
        <v>0</v>
      </c>
      <c r="D16" s="43">
        <f>D12+D13+D14+D15</f>
        <v>0</v>
      </c>
      <c r="E16" s="40" t="s">
        <v>31</v>
      </c>
      <c r="F16" s="39">
        <v>35</v>
      </c>
      <c r="G16" s="43">
        <f>G12+G13+G14+G15</f>
        <v>0</v>
      </c>
      <c r="H16" s="43">
        <f>H12+H13+H14+H15</f>
        <v>0</v>
      </c>
    </row>
    <row r="17" spans="1:9" s="7" customFormat="1" ht="21.75" customHeight="1" thickBot="1" x14ac:dyDescent="0.25">
      <c r="A17" s="21" t="s">
        <v>30</v>
      </c>
      <c r="B17" s="15">
        <v>11</v>
      </c>
      <c r="C17" s="23"/>
      <c r="D17" s="23"/>
      <c r="E17" s="9" t="s">
        <v>29</v>
      </c>
      <c r="F17" s="15">
        <v>36</v>
      </c>
      <c r="G17" s="23"/>
      <c r="H17" s="23"/>
    </row>
    <row r="18" spans="1:9" s="7" customFormat="1" ht="21.75" customHeight="1" thickBot="1" x14ac:dyDescent="0.25">
      <c r="A18" s="30" t="s">
        <v>28</v>
      </c>
      <c r="B18" s="28">
        <v>12</v>
      </c>
      <c r="C18" s="29"/>
      <c r="D18" s="29"/>
      <c r="E18" s="30" t="s">
        <v>27</v>
      </c>
      <c r="F18" s="28">
        <v>37</v>
      </c>
      <c r="G18" s="29"/>
      <c r="H18" s="29"/>
    </row>
    <row r="19" spans="1:9" s="7" customFormat="1" ht="21.75" customHeight="1" thickBot="1" x14ac:dyDescent="0.25">
      <c r="A19" s="44" t="s">
        <v>26</v>
      </c>
      <c r="B19" s="45">
        <v>13</v>
      </c>
      <c r="C19" s="46"/>
      <c r="D19" s="46"/>
      <c r="E19" s="44" t="s">
        <v>25</v>
      </c>
      <c r="F19" s="45">
        <v>38</v>
      </c>
      <c r="G19" s="46">
        <v>0</v>
      </c>
      <c r="H19" s="46">
        <v>0</v>
      </c>
    </row>
    <row r="20" spans="1:9" s="7" customFormat="1" ht="21.75" customHeight="1" thickBot="1" x14ac:dyDescent="0.25">
      <c r="A20" s="21" t="s">
        <v>24</v>
      </c>
      <c r="B20" s="15">
        <v>14</v>
      </c>
      <c r="C20" s="23"/>
      <c r="D20" s="23"/>
      <c r="E20" s="9"/>
      <c r="F20" s="15">
        <v>39</v>
      </c>
      <c r="G20" s="23">
        <v>0</v>
      </c>
      <c r="H20" s="23">
        <v>0</v>
      </c>
    </row>
    <row r="21" spans="1:9" s="7" customFormat="1" ht="30" customHeight="1" thickBot="1" x14ac:dyDescent="0.25">
      <c r="A21" s="31" t="s">
        <v>23</v>
      </c>
      <c r="B21" s="16">
        <v>15</v>
      </c>
      <c r="C21" s="37">
        <f>C17+C18+C19+C20</f>
        <v>0</v>
      </c>
      <c r="D21" s="37">
        <f>D17+D18+D19+D20</f>
        <v>0</v>
      </c>
      <c r="E21" s="11" t="s">
        <v>22</v>
      </c>
      <c r="F21" s="16">
        <v>40</v>
      </c>
      <c r="G21" s="37">
        <f>G17+G18+G19+G20</f>
        <v>0</v>
      </c>
      <c r="H21" s="37">
        <f>H17+H18+H19+H20</f>
        <v>0</v>
      </c>
    </row>
    <row r="22" spans="1:9" s="7" customFormat="1" ht="23.25" thickBot="1" x14ac:dyDescent="0.25">
      <c r="A22" s="33" t="s">
        <v>21</v>
      </c>
      <c r="B22" s="36">
        <v>16</v>
      </c>
      <c r="C22" s="32">
        <f>C11+C16+C21</f>
        <v>0</v>
      </c>
      <c r="D22" s="32">
        <f>D11+D16+D21</f>
        <v>0</v>
      </c>
      <c r="E22" s="35" t="s">
        <v>20</v>
      </c>
      <c r="F22" s="36">
        <v>41</v>
      </c>
      <c r="G22" s="32">
        <f>G11+G16+G21</f>
        <v>0</v>
      </c>
      <c r="H22" s="32">
        <f>H11+H16+H21</f>
        <v>0</v>
      </c>
    </row>
    <row r="23" spans="1:9" s="7" customFormat="1" ht="22.5" customHeight="1" thickBot="1" x14ac:dyDescent="0.25">
      <c r="A23" s="21" t="s">
        <v>19</v>
      </c>
      <c r="B23" s="15">
        <v>17</v>
      </c>
      <c r="C23" s="23"/>
      <c r="D23" s="23"/>
      <c r="E23" s="9" t="s">
        <v>18</v>
      </c>
      <c r="F23" s="15">
        <v>42</v>
      </c>
      <c r="G23" s="23"/>
      <c r="H23" s="23"/>
    </row>
    <row r="24" spans="1:9" s="7" customFormat="1" ht="13.5" thickBot="1" x14ac:dyDescent="0.25">
      <c r="A24" s="30" t="s">
        <v>17</v>
      </c>
      <c r="B24" s="28">
        <v>18</v>
      </c>
      <c r="C24" s="29"/>
      <c r="D24" s="29"/>
      <c r="E24" s="30" t="s">
        <v>16</v>
      </c>
      <c r="F24" s="28">
        <v>43</v>
      </c>
      <c r="G24" s="29"/>
      <c r="H24" s="29"/>
    </row>
    <row r="25" spans="1:9" s="7" customFormat="1" ht="23.25" thickBot="1" x14ac:dyDescent="0.25">
      <c r="A25" s="30" t="s">
        <v>15</v>
      </c>
      <c r="B25" s="28">
        <v>19</v>
      </c>
      <c r="C25" s="29"/>
      <c r="D25" s="29"/>
      <c r="E25" s="30" t="s">
        <v>14</v>
      </c>
      <c r="F25" s="28">
        <v>44</v>
      </c>
      <c r="G25" s="29">
        <f>SUM(G23:G24)</f>
        <v>0</v>
      </c>
      <c r="H25" s="29">
        <f>SUM(H23:H24)</f>
        <v>0</v>
      </c>
    </row>
    <row r="26" spans="1:9" s="7" customFormat="1" ht="23.25" thickBot="1" x14ac:dyDescent="0.25">
      <c r="A26" s="44" t="s">
        <v>13</v>
      </c>
      <c r="B26" s="45">
        <v>20</v>
      </c>
      <c r="C26" s="46"/>
      <c r="D26" s="46"/>
      <c r="E26" s="47" t="s">
        <v>12</v>
      </c>
      <c r="F26" s="48">
        <v>45</v>
      </c>
      <c r="G26" s="49">
        <f>G22+G25</f>
        <v>0</v>
      </c>
      <c r="H26" s="49">
        <f>H22+H25</f>
        <v>0</v>
      </c>
    </row>
    <row r="27" spans="1:9" s="7" customFormat="1" ht="18.75" customHeight="1" thickBot="1" x14ac:dyDescent="0.25">
      <c r="A27" s="21" t="s">
        <v>11</v>
      </c>
      <c r="B27" s="15">
        <v>21</v>
      </c>
      <c r="C27" s="23"/>
      <c r="D27" s="23"/>
      <c r="E27" s="72" t="s">
        <v>10</v>
      </c>
      <c r="F27" s="75">
        <v>46</v>
      </c>
      <c r="G27" s="78">
        <f>C31-G26</f>
        <v>0</v>
      </c>
      <c r="H27" s="78">
        <f>D31-H26</f>
        <v>0</v>
      </c>
      <c r="I27" s="7">
        <f>H27-G27</f>
        <v>0</v>
      </c>
    </row>
    <row r="28" spans="1:9" s="7" customFormat="1" ht="22.5" customHeight="1" thickBot="1" x14ac:dyDescent="0.25">
      <c r="A28" s="21" t="s">
        <v>9</v>
      </c>
      <c r="B28" s="15">
        <v>22</v>
      </c>
      <c r="C28" s="23"/>
      <c r="D28" s="23"/>
      <c r="E28" s="73"/>
      <c r="F28" s="76"/>
      <c r="G28" s="79"/>
      <c r="H28" s="79"/>
    </row>
    <row r="29" spans="1:9" s="7" customFormat="1" ht="23.25" thickBot="1" x14ac:dyDescent="0.25">
      <c r="A29" s="33" t="s">
        <v>8</v>
      </c>
      <c r="B29" s="34">
        <v>23</v>
      </c>
      <c r="C29" s="12">
        <f>C23+C24+C25+C26+C27+C28</f>
        <v>0</v>
      </c>
      <c r="D29" s="12">
        <f>D23+D24+D25+D26+D27+D28</f>
        <v>0</v>
      </c>
      <c r="E29" s="74"/>
      <c r="F29" s="77"/>
      <c r="G29" s="80"/>
      <c r="H29" s="80"/>
    </row>
    <row r="30" spans="1:9" s="7" customFormat="1" ht="29.25" customHeight="1" thickBot="1" x14ac:dyDescent="0.25">
      <c r="A30" s="21" t="s">
        <v>7</v>
      </c>
      <c r="B30" s="15">
        <v>24</v>
      </c>
      <c r="C30" s="9">
        <v>0</v>
      </c>
      <c r="D30" s="9">
        <v>0</v>
      </c>
      <c r="E30" s="9">
        <v>0</v>
      </c>
      <c r="F30" s="15">
        <v>0</v>
      </c>
      <c r="G30" s="9">
        <v>0</v>
      </c>
      <c r="H30" s="9">
        <v>0</v>
      </c>
    </row>
    <row r="31" spans="1:9" s="7" customFormat="1" ht="23.25" customHeight="1" thickBot="1" x14ac:dyDescent="0.25">
      <c r="A31" s="41" t="s">
        <v>6</v>
      </c>
      <c r="B31" s="17">
        <v>25</v>
      </c>
      <c r="C31" s="42">
        <f>C22+C29+C30</f>
        <v>0</v>
      </c>
      <c r="D31" s="42">
        <f>D22+D29+D30</f>
        <v>0</v>
      </c>
      <c r="E31" s="42" t="s">
        <v>5</v>
      </c>
      <c r="F31" s="17">
        <v>47</v>
      </c>
      <c r="G31" s="42">
        <f>G26+G27</f>
        <v>0</v>
      </c>
      <c r="H31" s="42">
        <f>H26+H27</f>
        <v>0</v>
      </c>
    </row>
    <row r="32" spans="1:9" s="7" customFormat="1" ht="11.25" x14ac:dyDescent="0.2"/>
    <row r="33" spans="1:6" s="7" customFormat="1" ht="11.25" x14ac:dyDescent="0.2">
      <c r="A33" s="7" t="s">
        <v>4</v>
      </c>
      <c r="B33" s="7" t="s">
        <v>1</v>
      </c>
      <c r="F33" s="7" t="s">
        <v>0</v>
      </c>
    </row>
    <row r="34" spans="1:6" s="7" customFormat="1" ht="11.25" x14ac:dyDescent="0.2">
      <c r="D34" s="7" t="s">
        <v>3</v>
      </c>
    </row>
    <row r="35" spans="1:6" s="7" customFormat="1" ht="11.25" x14ac:dyDescent="0.2"/>
    <row r="36" spans="1:6" s="7" customFormat="1" ht="11.25" x14ac:dyDescent="0.2">
      <c r="A36" s="7" t="s">
        <v>2</v>
      </c>
      <c r="B36" s="7" t="s">
        <v>1</v>
      </c>
      <c r="F36" s="7" t="s">
        <v>0</v>
      </c>
    </row>
  </sheetData>
  <mergeCells count="11">
    <mergeCell ref="A1:H1"/>
    <mergeCell ref="A2:H2"/>
    <mergeCell ref="A3:H3"/>
    <mergeCell ref="E27:E29"/>
    <mergeCell ref="F27:F29"/>
    <mergeCell ref="G27:G29"/>
    <mergeCell ref="H27:H29"/>
    <mergeCell ref="A5:A6"/>
    <mergeCell ref="B5:B6"/>
    <mergeCell ref="E5:E6"/>
    <mergeCell ref="F5:F6"/>
  </mergeCells>
  <pageMargins left="0.62992125984251968" right="0.23622047244094491" top="0.35433070866141736" bottom="0.35433070866141736" header="0.31496062992125984" footer="0.31496062992125984"/>
  <pageSetup paperSize="9" scale="91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opiu"/>
  <dimension ref="A1:P34"/>
  <sheetViews>
    <sheetView zoomScaleNormal="100" zoomScaleSheetLayoutView="100" workbookViewId="0">
      <selection activeCell="A26" sqref="A26"/>
    </sheetView>
  </sheetViews>
  <sheetFormatPr defaultColWidth="9.140625" defaultRowHeight="12.75" x14ac:dyDescent="0.2"/>
  <cols>
    <col min="1" max="1" width="29.85546875" style="4" customWidth="1"/>
    <col min="2" max="2" width="8.7109375" style="4" customWidth="1"/>
    <col min="3" max="3" width="7.7109375" style="4" customWidth="1"/>
    <col min="4" max="5" width="8.28515625" style="4" customWidth="1"/>
    <col min="6" max="6" width="10.28515625" style="4" customWidth="1"/>
    <col min="7" max="7" width="8.42578125" style="4" customWidth="1"/>
    <col min="8" max="8" width="9.28515625" style="4" customWidth="1"/>
    <col min="9" max="9" width="8" style="4" customWidth="1"/>
    <col min="10" max="10" width="11.42578125" style="4" customWidth="1"/>
    <col min="11" max="11" width="10" style="4" customWidth="1"/>
    <col min="12" max="12" width="10.85546875" style="4" customWidth="1"/>
    <col min="13" max="13" width="13.42578125" style="4" customWidth="1"/>
    <col min="14" max="14" width="11.28515625" style="4" customWidth="1"/>
    <col min="15" max="15" width="9.7109375" style="4" customWidth="1"/>
    <col min="16" max="16" width="15.7109375" style="4" customWidth="1"/>
    <col min="17" max="16384" width="9.140625" style="4"/>
  </cols>
  <sheetData>
    <row r="1" spans="1:16" x14ac:dyDescent="0.2">
      <c r="A1" s="85" t="s">
        <v>70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</row>
    <row r="2" spans="1:16" x14ac:dyDescent="0.2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</row>
    <row r="3" spans="1:16" x14ac:dyDescent="0.2">
      <c r="A3" s="87" t="s">
        <v>50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</row>
    <row r="4" spans="1:16" ht="13.5" thickBot="1" x14ac:dyDescent="0.25">
      <c r="D4" s="22"/>
      <c r="E4" s="25"/>
      <c r="F4" s="25"/>
      <c r="G4" s="25"/>
      <c r="H4" s="25"/>
      <c r="I4" s="25"/>
      <c r="J4" s="22"/>
      <c r="K4" s="22"/>
    </row>
    <row r="5" spans="1:16" ht="39.6" customHeight="1" x14ac:dyDescent="0.2">
      <c r="A5" s="88" t="s">
        <v>69</v>
      </c>
      <c r="B5" s="90" t="s">
        <v>47</v>
      </c>
      <c r="C5" s="92" t="s">
        <v>76</v>
      </c>
      <c r="D5" s="92" t="s">
        <v>77</v>
      </c>
      <c r="E5" s="92" t="s">
        <v>78</v>
      </c>
      <c r="F5" s="92" t="s">
        <v>79</v>
      </c>
      <c r="G5" s="92" t="s">
        <v>80</v>
      </c>
      <c r="H5" s="92" t="s">
        <v>81</v>
      </c>
      <c r="I5" s="92" t="s">
        <v>82</v>
      </c>
      <c r="J5" s="92" t="s">
        <v>83</v>
      </c>
      <c r="K5" s="92" t="s">
        <v>84</v>
      </c>
      <c r="L5" s="92" t="s">
        <v>85</v>
      </c>
      <c r="M5" s="92" t="s">
        <v>86</v>
      </c>
      <c r="N5" s="92" t="s">
        <v>87</v>
      </c>
      <c r="O5" s="88" t="s">
        <v>68</v>
      </c>
      <c r="P5" s="94" t="s">
        <v>71</v>
      </c>
    </row>
    <row r="6" spans="1:16" ht="15" customHeight="1" thickBot="1" x14ac:dyDescent="0.25">
      <c r="A6" s="89"/>
      <c r="B6" s="91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89"/>
      <c r="P6" s="95"/>
    </row>
    <row r="7" spans="1:16" ht="15.75" thickBot="1" x14ac:dyDescent="0.25">
      <c r="A7" s="2" t="s">
        <v>67</v>
      </c>
      <c r="B7" s="18">
        <v>48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14">
        <f>SUM(C7:N7)/12</f>
        <v>0</v>
      </c>
      <c r="P7" s="3"/>
    </row>
    <row r="8" spans="1:16" ht="15.75" thickBot="1" x14ac:dyDescent="0.25">
      <c r="A8" s="13" t="s">
        <v>66</v>
      </c>
      <c r="B8" s="19">
        <v>49</v>
      </c>
      <c r="C8" s="26">
        <f>SUM(C9:C16)</f>
        <v>0</v>
      </c>
      <c r="D8" s="26">
        <f t="shared" ref="D8:K8" si="0">SUM(D9:D16)</f>
        <v>0</v>
      </c>
      <c r="E8" s="26">
        <f t="shared" si="0"/>
        <v>0</v>
      </c>
      <c r="F8" s="26">
        <f t="shared" si="0"/>
        <v>0</v>
      </c>
      <c r="G8" s="26">
        <f>SUM(G9:G16)</f>
        <v>0</v>
      </c>
      <c r="H8" s="26">
        <f t="shared" si="0"/>
        <v>0</v>
      </c>
      <c r="I8" s="26">
        <f t="shared" si="0"/>
        <v>0</v>
      </c>
      <c r="J8" s="26">
        <f t="shared" si="0"/>
        <v>0</v>
      </c>
      <c r="K8" s="26">
        <f t="shared" si="0"/>
        <v>0</v>
      </c>
      <c r="L8" s="26">
        <f>SUM(L9:L16)</f>
        <v>0</v>
      </c>
      <c r="M8" s="26">
        <f>SUM(M9:M16)</f>
        <v>0</v>
      </c>
      <c r="N8" s="26">
        <f>SUM(N9:N16)</f>
        <v>0</v>
      </c>
      <c r="O8" s="14">
        <f>SUM(C8:N8)/12</f>
        <v>0</v>
      </c>
      <c r="P8" s="3"/>
    </row>
    <row r="9" spans="1:16" ht="39" thickBot="1" x14ac:dyDescent="0.25">
      <c r="A9" s="2" t="s">
        <v>65</v>
      </c>
      <c r="B9" s="18">
        <v>50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14">
        <f>SUM(C9:N9)/12</f>
        <v>0</v>
      </c>
      <c r="P9" s="3"/>
    </row>
    <row r="10" spans="1:16" ht="15.75" thickBot="1" x14ac:dyDescent="0.25">
      <c r="A10" s="2" t="s">
        <v>64</v>
      </c>
      <c r="B10" s="18">
        <v>51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4">
        <f t="shared" ref="O10:O25" si="1">SUM(C10:N10)/12</f>
        <v>0</v>
      </c>
      <c r="P10" s="3"/>
    </row>
    <row r="11" spans="1:16" ht="15.75" thickBot="1" x14ac:dyDescent="0.25">
      <c r="A11" s="2" t="s">
        <v>63</v>
      </c>
      <c r="B11" s="18">
        <v>52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14">
        <f t="shared" si="1"/>
        <v>0</v>
      </c>
      <c r="P11" s="3"/>
    </row>
    <row r="12" spans="1:16" ht="15.75" thickBot="1" x14ac:dyDescent="0.25">
      <c r="A12" s="2" t="s">
        <v>62</v>
      </c>
      <c r="B12" s="18">
        <v>53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14">
        <f t="shared" si="1"/>
        <v>0</v>
      </c>
      <c r="P12" s="3"/>
    </row>
    <row r="13" spans="1:16" ht="15.75" thickBot="1" x14ac:dyDescent="0.25">
      <c r="A13" s="2" t="s">
        <v>61</v>
      </c>
      <c r="B13" s="18">
        <v>54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14">
        <f t="shared" si="1"/>
        <v>0</v>
      </c>
      <c r="P13" s="3"/>
    </row>
    <row r="14" spans="1:16" ht="15.75" thickBot="1" x14ac:dyDescent="0.25">
      <c r="A14" s="2" t="s">
        <v>60</v>
      </c>
      <c r="B14" s="18">
        <v>55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14">
        <f t="shared" si="1"/>
        <v>0</v>
      </c>
      <c r="P14" s="3"/>
    </row>
    <row r="15" spans="1:16" ht="15.75" thickBot="1" x14ac:dyDescent="0.25">
      <c r="A15" s="2" t="s">
        <v>59</v>
      </c>
      <c r="B15" s="18">
        <v>56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14">
        <f t="shared" si="1"/>
        <v>0</v>
      </c>
      <c r="P15" s="3"/>
    </row>
    <row r="16" spans="1:16" ht="15.75" thickBot="1" x14ac:dyDescent="0.25">
      <c r="A16" s="2" t="s">
        <v>58</v>
      </c>
      <c r="B16" s="18">
        <v>57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14">
        <f t="shared" si="1"/>
        <v>0</v>
      </c>
      <c r="P16" s="3"/>
    </row>
    <row r="17" spans="1:16" ht="15.75" thickBot="1" x14ac:dyDescent="0.25">
      <c r="A17" s="5" t="s">
        <v>57</v>
      </c>
      <c r="B17" s="20">
        <v>58</v>
      </c>
      <c r="C17" s="27">
        <f>C7-C8</f>
        <v>0</v>
      </c>
      <c r="D17" s="27">
        <f t="shared" ref="D17:L17" si="2">D7-D8</f>
        <v>0</v>
      </c>
      <c r="E17" s="27">
        <f t="shared" si="2"/>
        <v>0</v>
      </c>
      <c r="F17" s="27">
        <f t="shared" si="2"/>
        <v>0</v>
      </c>
      <c r="G17" s="27">
        <f>G7-G8</f>
        <v>0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>M7-M8</f>
        <v>0</v>
      </c>
      <c r="N17" s="27">
        <f>N7-N8</f>
        <v>0</v>
      </c>
      <c r="O17" s="14">
        <f>SUM(C17:N17)/12</f>
        <v>0</v>
      </c>
      <c r="P17" s="6"/>
    </row>
    <row r="18" spans="1:16" ht="77.25" thickBot="1" x14ac:dyDescent="0.25">
      <c r="A18" s="2" t="s">
        <v>91</v>
      </c>
      <c r="B18" s="18">
        <v>59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14">
        <f t="shared" si="1"/>
        <v>0</v>
      </c>
      <c r="P18" s="3"/>
    </row>
    <row r="19" spans="1:16" ht="26.25" thickBot="1" x14ac:dyDescent="0.25">
      <c r="A19" s="2" t="s">
        <v>88</v>
      </c>
      <c r="B19" s="18">
        <v>60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26"/>
      <c r="O19" s="14">
        <f t="shared" si="1"/>
        <v>0</v>
      </c>
      <c r="P19" s="3"/>
    </row>
    <row r="20" spans="1:16" ht="17.45" customHeight="1" thickBot="1" x14ac:dyDescent="0.25">
      <c r="A20" s="2" t="s">
        <v>56</v>
      </c>
      <c r="B20" s="18">
        <v>61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14">
        <f t="shared" si="1"/>
        <v>0</v>
      </c>
      <c r="P20" s="3"/>
    </row>
    <row r="21" spans="1:16" ht="15.75" thickBot="1" x14ac:dyDescent="0.25">
      <c r="A21" s="5" t="s">
        <v>55</v>
      </c>
      <c r="B21" s="20">
        <v>62</v>
      </c>
      <c r="C21" s="27">
        <f>C17-(C18+C19+C20)</f>
        <v>0</v>
      </c>
      <c r="D21" s="27">
        <f t="shared" ref="D21:N21" si="3">D17-(D18+D19+D20)</f>
        <v>0</v>
      </c>
      <c r="E21" s="27">
        <f t="shared" si="3"/>
        <v>0</v>
      </c>
      <c r="F21" s="27">
        <f t="shared" si="3"/>
        <v>0</v>
      </c>
      <c r="G21" s="27">
        <f t="shared" si="3"/>
        <v>0</v>
      </c>
      <c r="H21" s="27">
        <f t="shared" si="3"/>
        <v>0</v>
      </c>
      <c r="I21" s="27">
        <f t="shared" si="3"/>
        <v>0</v>
      </c>
      <c r="J21" s="27">
        <f t="shared" si="3"/>
        <v>0</v>
      </c>
      <c r="K21" s="27">
        <f t="shared" si="3"/>
        <v>0</v>
      </c>
      <c r="L21" s="27">
        <f t="shared" si="3"/>
        <v>0</v>
      </c>
      <c r="M21" s="27">
        <f t="shared" si="3"/>
        <v>0</v>
      </c>
      <c r="N21" s="27">
        <f t="shared" si="3"/>
        <v>0</v>
      </c>
      <c r="O21" s="14">
        <f t="shared" si="1"/>
        <v>0</v>
      </c>
      <c r="P21" s="6"/>
    </row>
    <row r="22" spans="1:16" ht="15.75" thickBot="1" x14ac:dyDescent="0.25">
      <c r="A22" s="58" t="s">
        <v>92</v>
      </c>
      <c r="B22" s="18">
        <v>63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14">
        <f t="shared" si="1"/>
        <v>0</v>
      </c>
      <c r="P22" s="3"/>
    </row>
    <row r="23" spans="1:16" ht="15.75" thickBot="1" x14ac:dyDescent="0.25">
      <c r="A23" s="2" t="s">
        <v>54</v>
      </c>
      <c r="B23" s="18">
        <v>64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14">
        <f t="shared" si="1"/>
        <v>0</v>
      </c>
      <c r="P23" s="3"/>
    </row>
    <row r="24" spans="1:16" ht="26.25" thickBot="1" x14ac:dyDescent="0.25">
      <c r="A24" s="2" t="s">
        <v>53</v>
      </c>
      <c r="B24" s="18">
        <v>65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14">
        <f t="shared" si="1"/>
        <v>0</v>
      </c>
      <c r="P24" s="3"/>
    </row>
    <row r="25" spans="1:16" ht="13.5" thickBot="1" x14ac:dyDescent="0.25">
      <c r="A25" s="51" t="s">
        <v>52</v>
      </c>
      <c r="B25" s="52">
        <v>66</v>
      </c>
      <c r="C25" s="53">
        <f t="shared" ref="C25:J25" si="4">C21+C22-C23-C24</f>
        <v>0</v>
      </c>
      <c r="D25" s="53">
        <f t="shared" si="4"/>
        <v>0</v>
      </c>
      <c r="E25" s="53">
        <f t="shared" si="4"/>
        <v>0</v>
      </c>
      <c r="F25" s="53">
        <f t="shared" si="4"/>
        <v>0</v>
      </c>
      <c r="G25" s="53">
        <f t="shared" si="4"/>
        <v>0</v>
      </c>
      <c r="H25" s="53">
        <f>H21+H22-H23-H24</f>
        <v>0</v>
      </c>
      <c r="I25" s="53">
        <f t="shared" si="4"/>
        <v>0</v>
      </c>
      <c r="J25" s="53">
        <f t="shared" si="4"/>
        <v>0</v>
      </c>
      <c r="K25" s="53">
        <f>K21+K22-K23-K24</f>
        <v>0</v>
      </c>
      <c r="L25" s="53">
        <f>L21+L22-L23-L24</f>
        <v>0</v>
      </c>
      <c r="M25" s="53">
        <f t="shared" ref="M25:N25" si="5">M21+M22-M23-M24</f>
        <v>0</v>
      </c>
      <c r="N25" s="53">
        <f t="shared" si="5"/>
        <v>0</v>
      </c>
      <c r="O25" s="54">
        <f t="shared" si="1"/>
        <v>0</v>
      </c>
      <c r="P25" s="53"/>
    </row>
    <row r="26" spans="1:16" ht="105.75" thickBot="1" x14ac:dyDescent="0.25">
      <c r="A26" s="98" t="s">
        <v>93</v>
      </c>
      <c r="B26" s="18">
        <v>67</v>
      </c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6"/>
    </row>
    <row r="27" spans="1:16" ht="15" x14ac:dyDescent="0.2">
      <c r="A27" s="57"/>
    </row>
    <row r="28" spans="1:16" x14ac:dyDescent="0.2">
      <c r="A28" s="4" t="s">
        <v>4</v>
      </c>
      <c r="B28" s="4" t="s">
        <v>1</v>
      </c>
      <c r="F28" s="4" t="s">
        <v>0</v>
      </c>
      <c r="N28" s="4">
        <f>SUM(C24:N25)</f>
        <v>0</v>
      </c>
    </row>
    <row r="29" spans="1:16" x14ac:dyDescent="0.2">
      <c r="D29" s="4" t="s">
        <v>3</v>
      </c>
    </row>
    <row r="31" spans="1:16" x14ac:dyDescent="0.2">
      <c r="A31" s="4" t="s">
        <v>2</v>
      </c>
      <c r="B31" s="4" t="s">
        <v>1</v>
      </c>
      <c r="F31" s="4" t="s">
        <v>0</v>
      </c>
    </row>
    <row r="33" spans="1:13" ht="34.5" customHeight="1" x14ac:dyDescent="0.25">
      <c r="A33" s="96" t="s">
        <v>89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</row>
    <row r="34" spans="1:13" ht="45.75" customHeight="1" x14ac:dyDescent="0.25">
      <c r="A34" s="96" t="s">
        <v>90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</row>
  </sheetData>
  <mergeCells count="21">
    <mergeCell ref="P5:P6"/>
    <mergeCell ref="M5:M6"/>
    <mergeCell ref="L5:L6"/>
    <mergeCell ref="A33:M33"/>
    <mergeCell ref="A34:M34"/>
    <mergeCell ref="A1:P1"/>
    <mergeCell ref="A2:P2"/>
    <mergeCell ref="A3:P3"/>
    <mergeCell ref="A5:A6"/>
    <mergeCell ref="B5:B6"/>
    <mergeCell ref="N5:N6"/>
    <mergeCell ref="O5:O6"/>
    <mergeCell ref="C5:C6"/>
    <mergeCell ref="D5:D6"/>
    <mergeCell ref="E5:E6"/>
    <mergeCell ref="F5:F6"/>
    <mergeCell ref="G5:G6"/>
    <mergeCell ref="H5:H6"/>
    <mergeCell ref="I5:I6"/>
    <mergeCell ref="J5:J6"/>
    <mergeCell ref="K5:K6"/>
  </mergeCells>
  <phoneticPr fontId="27" type="noConversion"/>
  <pageMargins left="0.23622047244094491" right="0.23622047244094491" top="0.74803149606299213" bottom="0.74803149606299213" header="0.31496062992125984" footer="0.31496062992125984"/>
  <pageSetup paperSize="9" scale="8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02530-B5B5-4A07-A669-024E59944144}">
  <dimension ref="A1:A37"/>
  <sheetViews>
    <sheetView tabSelected="1" workbookViewId="0">
      <selection activeCell="E8" sqref="E8"/>
    </sheetView>
  </sheetViews>
  <sheetFormatPr defaultRowHeight="15" x14ac:dyDescent="0.25"/>
  <cols>
    <col min="1" max="1" width="97.28515625" style="68" customWidth="1"/>
  </cols>
  <sheetData>
    <row r="1" spans="1:1" ht="19.5" x14ac:dyDescent="0.25">
      <c r="A1" s="59" t="s">
        <v>94</v>
      </c>
    </row>
    <row r="2" spans="1:1" x14ac:dyDescent="0.25">
      <c r="A2" s="60" t="s">
        <v>95</v>
      </c>
    </row>
    <row r="3" spans="1:1" x14ac:dyDescent="0.25">
      <c r="A3" s="61" t="s">
        <v>96</v>
      </c>
    </row>
    <row r="4" spans="1:1" ht="30" x14ac:dyDescent="0.25">
      <c r="A4" s="62" t="s">
        <v>97</v>
      </c>
    </row>
    <row r="5" spans="1:1" ht="30" x14ac:dyDescent="0.25">
      <c r="A5" s="62" t="s">
        <v>98</v>
      </c>
    </row>
    <row r="6" spans="1:1" ht="30" x14ac:dyDescent="0.25">
      <c r="A6" s="62" t="s">
        <v>99</v>
      </c>
    </row>
    <row r="7" spans="1:1" ht="30" x14ac:dyDescent="0.25">
      <c r="A7" s="61" t="s">
        <v>100</v>
      </c>
    </row>
    <row r="8" spans="1:1" ht="75" x14ac:dyDescent="0.25">
      <c r="A8" s="61" t="s">
        <v>101</v>
      </c>
    </row>
    <row r="9" spans="1:1" x14ac:dyDescent="0.25">
      <c r="A9" s="62"/>
    </row>
    <row r="10" spans="1:1" ht="45" x14ac:dyDescent="0.25">
      <c r="A10" s="61" t="s">
        <v>102</v>
      </c>
    </row>
    <row r="11" spans="1:1" ht="45" x14ac:dyDescent="0.25">
      <c r="A11" s="62" t="s">
        <v>103</v>
      </c>
    </row>
    <row r="12" spans="1:1" ht="45" x14ac:dyDescent="0.25">
      <c r="A12" s="62" t="s">
        <v>104</v>
      </c>
    </row>
    <row r="13" spans="1:1" ht="30" x14ac:dyDescent="0.25">
      <c r="A13" s="62" t="s">
        <v>105</v>
      </c>
    </row>
    <row r="14" spans="1:1" x14ac:dyDescent="0.25">
      <c r="A14" s="62"/>
    </row>
    <row r="15" spans="1:1" x14ac:dyDescent="0.25">
      <c r="A15" s="63" t="s">
        <v>106</v>
      </c>
    </row>
    <row r="16" spans="1:1" x14ac:dyDescent="0.25">
      <c r="A16" s="64"/>
    </row>
    <row r="17" spans="1:1" x14ac:dyDescent="0.25">
      <c r="A17" s="63" t="s">
        <v>107</v>
      </c>
    </row>
    <row r="18" spans="1:1" x14ac:dyDescent="0.25">
      <c r="A18" s="65" t="s">
        <v>108</v>
      </c>
    </row>
    <row r="19" spans="1:1" ht="30" x14ac:dyDescent="0.25">
      <c r="A19" s="62" t="s">
        <v>109</v>
      </c>
    </row>
    <row r="20" spans="1:1" x14ac:dyDescent="0.25">
      <c r="A20" s="62" t="s">
        <v>110</v>
      </c>
    </row>
    <row r="21" spans="1:1" x14ac:dyDescent="0.25">
      <c r="A21" s="62"/>
    </row>
    <row r="22" spans="1:1" ht="60" x14ac:dyDescent="0.25">
      <c r="A22" s="65" t="s">
        <v>111</v>
      </c>
    </row>
    <row r="23" spans="1:1" x14ac:dyDescent="0.25">
      <c r="A23" s="66"/>
    </row>
    <row r="24" spans="1:1" x14ac:dyDescent="0.25">
      <c r="A24" s="66"/>
    </row>
    <row r="25" spans="1:1" ht="60" x14ac:dyDescent="0.25">
      <c r="A25" s="67" t="s">
        <v>112</v>
      </c>
    </row>
    <row r="27" spans="1:1" ht="19.5" x14ac:dyDescent="0.25">
      <c r="A27" s="59" t="s">
        <v>113</v>
      </c>
    </row>
    <row r="28" spans="1:1" ht="45" x14ac:dyDescent="0.25">
      <c r="A28" s="66" t="s">
        <v>114</v>
      </c>
    </row>
    <row r="29" spans="1:1" ht="30" x14ac:dyDescent="0.25">
      <c r="A29" s="66" t="s">
        <v>115</v>
      </c>
    </row>
    <row r="30" spans="1:1" x14ac:dyDescent="0.25">
      <c r="A30" s="66" t="s">
        <v>116</v>
      </c>
    </row>
    <row r="31" spans="1:1" x14ac:dyDescent="0.25">
      <c r="A31" s="66" t="s">
        <v>117</v>
      </c>
    </row>
    <row r="32" spans="1:1" ht="30" x14ac:dyDescent="0.25">
      <c r="A32" s="66" t="s">
        <v>118</v>
      </c>
    </row>
    <row r="33" spans="1:1" ht="30" x14ac:dyDescent="0.25">
      <c r="A33" s="66" t="s">
        <v>119</v>
      </c>
    </row>
    <row r="34" spans="1:1" ht="30" x14ac:dyDescent="0.25">
      <c r="A34" s="66" t="s">
        <v>120</v>
      </c>
    </row>
    <row r="35" spans="1:1" x14ac:dyDescent="0.25">
      <c r="A35" s="66" t="s">
        <v>121</v>
      </c>
    </row>
    <row r="36" spans="1:1" x14ac:dyDescent="0.25">
      <c r="A36" s="66" t="s">
        <v>122</v>
      </c>
    </row>
    <row r="37" spans="1:1" ht="30" x14ac:dyDescent="0.25">
      <c r="A37" s="66" t="s">
        <v>123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Баланс</vt:lpstr>
      <vt:lpstr>ОПиУ</vt:lpstr>
      <vt:lpstr>памятка</vt:lpstr>
      <vt:lpstr>ОПиУ!Область_печати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2025-03-05T07:33:36Z</dcterms:modified>
</cp:coreProperties>
</file>